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'Itens'!$A$1:$K$49</definedName>
  </definedNames>
  <calcPr fullCalcOnLoad="1"/>
</workbook>
</file>

<file path=xl/sharedStrings.xml><?xml version="1.0" encoding="utf-8"?>
<sst xmlns="http://schemas.openxmlformats.org/spreadsheetml/2006/main" count="168" uniqueCount="90">
  <si>
    <t/>
  </si>
  <si>
    <t>PREFEITURA MUNICIPAL DE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</si>
  <si>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</si>
  <si>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</si>
  <si>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</si>
  <si>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</si>
  <si>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</si>
  <si>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</si>
  <si>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0011/0001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</si>
  <si>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</si>
  <si>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</si>
  <si>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</si>
  <si>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</si>
  <si>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</si>
  <si>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Tomada de Preço</t>
  </si>
  <si>
    <t xml:space="preserve">Data Abertura: </t>
  </si>
  <si>
    <t>07/03/2022 14:00:00</t>
  </si>
  <si>
    <t xml:space="preserve">Objeto: </t>
  </si>
  <si>
    <t>CONTRATAÇÃO DE EMPRESA DO RAMO PARA REALIZAÇÃO DE MELHORIAS DE INFRAESTRUTURA URBANA/PAVIMENTAÇÃO E RECAPEAMENTO EM PMF DE VIAS PÚBLICAS URBANAS NA SEDE DO MUNICÍPIO DE DIVISA ALEGRE/MG.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</si>
  <si>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</si>
  <si>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</si>
  <si>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</si>
  <si>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</si>
  <si>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</si>
  <si>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</si>
  <si>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</si>
  <si>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</si>
  <si>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</si>
  <si>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</si>
  <si>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</si>
  <si>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</si>
  <si>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19767</t>
  </si>
  <si>
    <t>0001</t>
  </si>
  <si>
    <t>1.SARJETA DE CONCRETO URBANO (SCU), TIPO 1, COM FCK 15 MPA, LARGURA DE 50CM COM INCLINAÇÃO DE 3%, ESP. 7CM, PADRÃO DEER-MG, EXCLUSIVE MEIO-FIO, INCLUSIVE ESCAVAÇÃO, APILAOMENTO E TRANSPORTE COM RETIRADA DO MATERIAL ESCAVADO (EM CAÇAMBA): PAVIMENTAÇÃO - RECURSOS BRUMADINHO / MG</t>
  </si>
  <si>
    <t>METRO</t>
  </si>
  <si>
    <t>24790</t>
  </si>
  <si>
    <t>Lote 1- Melhorias de infra-estrutura urbana/pavimentação asfáltico em PMF de vias publicas- R. Brumadinho</t>
  </si>
  <si>
    <t>19770</t>
  </si>
  <si>
    <t>0002</t>
  </si>
  <si>
    <t>BASE DE SOLO SEM MISTURA,COMPACTADA NA ENERGIA DO PROCTOR INTERMEDIÁRIO(EXECUÇÃO,INCLUINDO ESCAVAÇÃO,CARGA,DESCARGA,ESPALHAMENTO, UMIDECIMENTO E COMPACTAÇÃO DO MATERIAL;EXCLUI AQUISIÇÃO E TRANSPORTE DO MATERIAL: PAVIMENTAÇÃO - RECURSOS BRUMADINHO / MG</t>
  </si>
  <si>
    <t>M³</t>
  </si>
  <si>
    <t>19768</t>
  </si>
  <si>
    <t>0003</t>
  </si>
  <si>
    <t>GUIA DE MEIO-FIO, EM CONCRETO COM FCK 20MPA, PRÉ-MOLDADA, MFC-01 PADRÃO DER-MG, DIMENSÕES (12X16,7X35)CM, EXCLUSIVE SARJETA, INCLUSIVE ESCAVAÇÃO, APILOAMENTO E TRANSPORTE COM RETIRADA DO MATERIAL ESCAVADO (EM CAÇAMBA): PAVIMENTAÇÃO - RECURSOS BRUMADINHO / MG</t>
  </si>
  <si>
    <t>19771</t>
  </si>
  <si>
    <t>0004</t>
  </si>
  <si>
    <t>IMPRIMAÇÃO(EXECUÇÃO E FORNECIMENTO DO MATERIAL BETUMINOSO, EXCLUSIVE TRANSPORTE DO MATERIAL BETUMINOSO) 1: PAVIMENTAÇÃO - RECURSOS BRUMADINHO</t>
  </si>
  <si>
    <t>m²</t>
  </si>
  <si>
    <t>19772</t>
  </si>
  <si>
    <t>0005</t>
  </si>
  <si>
    <t>PINTURA DE LIGAÇÃO (EXECUÇÃO E FORNECIMENTO DO MATERIAL BETUMINOSO, EXCLUSIVE TRANSPORTE DO MATERIAL BETUMINOSO) 1: PAVIMENTAÇAO - RECURSOS BRUMADINHO / MG</t>
  </si>
  <si>
    <t>19773</t>
  </si>
  <si>
    <t>0006</t>
  </si>
  <si>
    <t>PRÉ-MISTURADO A FRIO - PMF (EXECUÇÃO, INCLUINDO USINAGEM,APLICAÇÃO,ESPALHAMENTO E COMPACTAÇÃO,FORNECIMENTO DOS AGREGADOS E MATERIAL BETUMINOSO,EXCLUI TRANSPORTE DOS AGREGADOS E DO MATERIAL BETUMINOSO ATÉ USINA E DA MASSA PRONTA ATÉ A PISTA)1: PAVIMENTAÇÃO - RECUROS BRUMADINHO / MG</t>
  </si>
  <si>
    <t>19769</t>
  </si>
  <si>
    <t>0007</t>
  </si>
  <si>
    <t>REGULARIZAÇÃO DO SUB-LEITO (PROCTOR NORMAL): PAVIMENTAÇÃO RECURSOS BRUMADINHO / MG</t>
  </si>
  <si>
    <t>19775</t>
  </si>
  <si>
    <t>0008</t>
  </si>
  <si>
    <t>TRANSPORTE DE AGREGADOS PARA CONSERVAÇÃO.DISTÂNCIA MÉDIA DE TRANSPORTE &gt; 50,10 KM .: PAVIMENTAÇÃO - RECURSOS BRUMADINHO / MG</t>
  </si>
  <si>
    <t>M3XKM</t>
  </si>
  <si>
    <t>19774</t>
  </si>
  <si>
    <t>0009</t>
  </si>
  <si>
    <t>TRANSPORTE DE MATERIAL DE QUALQUER NATUREZA. DISTÂNCIA MÉDIA DE TRANSPORTE &gt;= 50,10 KM 1: PAVIMENTAÇÃO - RECURSOS BRUMADINHO / MG</t>
  </si>
  <si>
    <t>TXKM</t>
  </si>
  <si>
    <t>19760</t>
  </si>
  <si>
    <t>DEMOLIÇÃO DE REVESTIMENTO ASFÁLTICO COM EQUIPAMENTO PNEUMÁTICO, INCLUSIVE  AFASTAMENTO: RECAPEAMENTO - RECURSOS BRUMADINHO / MG</t>
  </si>
  <si>
    <t>24791</t>
  </si>
  <si>
    <t>Lote 2- Melhorias de infra-estrutura urbana/recapeamento asfáltico em PMF de vias públicas. Recurso Brumadinho</t>
  </si>
  <si>
    <t>19759</t>
  </si>
  <si>
    <t>FORNECIMENTO E COLOCAÇÃO DE PLACA DE OBRA EM CHAPA GALVANIZADA (3,00 X 1,5 0 M) - EM CHAPA GALVANIZADA 0,26 AFIXADAS COM REBITES 540 E PARAFUSOS 3/8, EM ESTRUTURA METÁLICA VIGA U 2" ENRIJECIDA COM METALON 20 X 20, SUPORTE EM EUCALIPTO AUTOCLAVADO PINTADAS: RECAPEAMENTO - RECURSOS BRUMADINHO/MG</t>
  </si>
  <si>
    <t>UNID</t>
  </si>
  <si>
    <t>19762</t>
  </si>
  <si>
    <t>PINTURA DE LIGAÇÃO (EXECUÇÃO E FORNECIMENTO DO MATERIAL BETUMINOSO, EXCLUSIVE TRANSPORTE DO MATERIAL BETUMINOSO): RECAPEAMENTO - RECURSOS BRUMADINHO / MG</t>
  </si>
  <si>
    <t>19763</t>
  </si>
  <si>
    <t>PRÉ-MISTURADO A FRIO - PMF (EXECUÇÃO, INCLUINDO USINAGEM,APLICAÇÃO,ESPALHAMENTO E COMPACTAÇÃO,FORNECIMENTO DOS AGREGADOS E MATERIAL BETUMINOSO,EXCLUI TRANSPORTE DOS AGREGADOS E DO MATERIAL BETUMINOSO ATÉ USINA E DA MASSA PRONTA ATÉ A PISTA): RECAPEAMENTO - RECURSOS BRUMADINHO /  MG</t>
  </si>
  <si>
    <t>19761</t>
  </si>
  <si>
    <t>SARJETA DE CONCRETO URBANO (SCU), TIPO 1, COM FCK 15 MPA, LARGURA DE 50CM COM INCLINAÇÃO DE 3%, ESP. 7CM, PADRÃO DEER-MG, EXCLUSIVE MEIO-FIO, INCLUSIVE ESCAVAÇÃO, APILAOMENTO E TRANSPORTE COM RETIRADA DO MATERIAL ESCAVADO (EM CAÇAMBA): RECAPEAMENTO - RECURSOS BRUMADINHO / MG</t>
  </si>
  <si>
    <t>19765</t>
  </si>
  <si>
    <t>TRANSPORTE DE AGREGADOS PARA CONSERVAÇÃO.DISTÂNCIA MÉDIA DE TRANSPORTE &gt; 50,10 KM: RECAPEAMENTO - RECURSOS BRUMADINHO / MG</t>
  </si>
  <si>
    <t>19764</t>
  </si>
  <si>
    <t>TRANSPORTE DE MATERIAL DE QUALQUER NATUREZA. DISTÂNCIA MÉDIA DE TRANSPORTE &gt;= 50,10 KM: RECAPEAMENTO - RECURSOS BRUMADINHO / MG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</si>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</sst>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9" width="0" style="0" customWidth="1"/>
    <col min="10" max="10" width="9.7109375" style="0" customWidth="1"/>
    <col min="11" max="11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4" t="s">
        <v>18</v>
      </c>
    </row>
    <row r="13" ht="17.25" customHeight="1">
      <c r="B13" s="10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8" t="s">
        <v>31</v>
      </c>
      <c r="B15" s="8" t="s">
        <v>32</v>
      </c>
      <c r="C15" s="6" t="s">
        <v>33</v>
      </c>
      <c r="D15" s="6" t="s">
        <v>34</v>
      </c>
      <c r="E15" s="7">
        <v>345</v>
      </c>
      <c r="F15" s="9">
        <v>0</v>
      </c>
      <c r="G15" s="7">
        <f>ROUND(SUM(E15*F15),2)</f>
        <v>0</v>
      </c>
      <c r="H15" s="12" t="s">
        <v>0</v>
      </c>
      <c r="I15" s="8" t="s">
        <v>35</v>
      </c>
      <c r="J15" s="13" t="s">
        <v>36</v>
      </c>
      <c r="K15" s="6" t="s">
        <v>0</v>
      </c>
    </row>
    <row r="16" spans="1:11" ht="12.75">
      <c r="A16" s="8" t="s">
        <v>37</v>
      </c>
      <c r="B16" s="8" t="s">
        <v>38</v>
      </c>
      <c r="C16" s="6" t="s">
        <v>39</v>
      </c>
      <c r="D16" s="6" t="s">
        <v>40</v>
      </c>
      <c r="E16" s="7">
        <v>181.13</v>
      </c>
      <c r="F16" s="9">
        <v>0</v>
      </c>
      <c r="G16" s="7">
        <f>ROUND(SUM(E16*F16),2)</f>
        <v>0</v>
      </c>
      <c r="H16" s="12" t="s">
        <v>0</v>
      </c>
      <c r="I16" s="8" t="s">
        <v>35</v>
      </c>
      <c r="J16" s="13" t="s">
        <v>36</v>
      </c>
      <c r="K16" s="6" t="s">
        <v>0</v>
      </c>
    </row>
    <row r="17" spans="1:11" ht="12.75">
      <c r="A17" s="8" t="s">
        <v>41</v>
      </c>
      <c r="B17" s="8" t="s">
        <v>42</v>
      </c>
      <c r="C17" s="6" t="s">
        <v>43</v>
      </c>
      <c r="D17" s="6" t="s">
        <v>34</v>
      </c>
      <c r="E17" s="7">
        <v>145</v>
      </c>
      <c r="F17" s="9">
        <v>0</v>
      </c>
      <c r="G17" s="7">
        <f>ROUND(SUM(E17*F17),2)</f>
        <v>0</v>
      </c>
      <c r="H17" s="12" t="s">
        <v>0</v>
      </c>
      <c r="I17" s="8" t="s">
        <v>35</v>
      </c>
      <c r="J17" s="13" t="s">
        <v>36</v>
      </c>
      <c r="K17" s="6" t="s">
        <v>0</v>
      </c>
    </row>
    <row r="18" spans="1:11" ht="12.75">
      <c r="A18" s="8" t="s">
        <v>44</v>
      </c>
      <c r="B18" s="8" t="s">
        <v>45</v>
      </c>
      <c r="C18" s="6" t="s">
        <v>46</v>
      </c>
      <c r="D18" s="6" t="s">
        <v>47</v>
      </c>
      <c r="E18" s="7">
        <v>1035</v>
      </c>
      <c r="F18" s="9">
        <v>0</v>
      </c>
      <c r="G18" s="7">
        <f>ROUND(SUM(E18*F18),2)</f>
        <v>0</v>
      </c>
      <c r="H18" s="12" t="s">
        <v>0</v>
      </c>
      <c r="I18" s="8" t="s">
        <v>35</v>
      </c>
      <c r="J18" s="13" t="s">
        <v>36</v>
      </c>
      <c r="K18" s="6" t="s">
        <v>0</v>
      </c>
    </row>
    <row r="19" spans="1:11" ht="12.75">
      <c r="A19" s="8" t="s">
        <v>48</v>
      </c>
      <c r="B19" s="8" t="s">
        <v>49</v>
      </c>
      <c r="C19" s="6" t="s">
        <v>50</v>
      </c>
      <c r="D19" s="6" t="s">
        <v>47</v>
      </c>
      <c r="E19" s="7">
        <v>1035</v>
      </c>
      <c r="F19" s="9">
        <v>0</v>
      </c>
      <c r="G19" s="7">
        <f>ROUND(SUM(E19*F19),2)</f>
        <v>0</v>
      </c>
      <c r="H19" s="12" t="s">
        <v>0</v>
      </c>
      <c r="I19" s="8" t="s">
        <v>35</v>
      </c>
      <c r="J19" s="13" t="s">
        <v>36</v>
      </c>
      <c r="K19" s="6" t="s">
        <v>0</v>
      </c>
    </row>
    <row r="20" spans="1:11" ht="12.75">
      <c r="A20" s="8" t="s">
        <v>51</v>
      </c>
      <c r="B20" s="8" t="s">
        <v>52</v>
      </c>
      <c r="C20" s="6" t="s">
        <v>53</v>
      </c>
      <c r="D20" s="6" t="s">
        <v>40</v>
      </c>
      <c r="E20" s="7">
        <v>31.05</v>
      </c>
      <c r="F20" s="9">
        <v>0</v>
      </c>
      <c r="G20" s="7">
        <f>ROUND(SUM(E20*F20),2)</f>
        <v>0</v>
      </c>
      <c r="H20" s="12" t="s">
        <v>0</v>
      </c>
      <c r="I20" s="8" t="s">
        <v>35</v>
      </c>
      <c r="J20" s="13" t="s">
        <v>36</v>
      </c>
      <c r="K20" s="6" t="s">
        <v>0</v>
      </c>
    </row>
    <row r="21" spans="1:11" ht="12.75">
      <c r="A21" s="8" t="s">
        <v>54</v>
      </c>
      <c r="B21" s="8" t="s">
        <v>55</v>
      </c>
      <c r="C21" s="6" t="s">
        <v>56</v>
      </c>
      <c r="D21" s="6" t="s">
        <v>47</v>
      </c>
      <c r="E21" s="7">
        <v>1207.5</v>
      </c>
      <c r="F21" s="9">
        <v>0</v>
      </c>
      <c r="G21" s="7">
        <f>ROUND(SUM(E21*F21),2)</f>
        <v>0</v>
      </c>
      <c r="H21" s="12" t="s">
        <v>0</v>
      </c>
      <c r="I21" s="8" t="s">
        <v>35</v>
      </c>
      <c r="J21" s="13" t="s">
        <v>36</v>
      </c>
      <c r="K21" s="6" t="s">
        <v>0</v>
      </c>
    </row>
    <row r="22" spans="1:11" ht="12.75">
      <c r="A22" s="8" t="s">
        <v>57</v>
      </c>
      <c r="B22" s="8" t="s">
        <v>58</v>
      </c>
      <c r="C22" s="6" t="s">
        <v>59</v>
      </c>
      <c r="D22" s="6" t="s">
        <v>60</v>
      </c>
      <c r="E22" s="7">
        <v>6124.46</v>
      </c>
      <c r="F22" s="9">
        <v>0</v>
      </c>
      <c r="G22" s="7">
        <f>ROUND(SUM(E22*F22),2)</f>
        <v>0</v>
      </c>
      <c r="H22" s="12" t="s">
        <v>0</v>
      </c>
      <c r="I22" s="8" t="s">
        <v>35</v>
      </c>
      <c r="J22" s="13" t="s">
        <v>36</v>
      </c>
      <c r="K22" s="6" t="s">
        <v>0</v>
      </c>
    </row>
    <row r="23" spans="1:11" ht="12.75">
      <c r="A23" s="8" t="s">
        <v>61</v>
      </c>
      <c r="B23" s="8" t="s">
        <v>62</v>
      </c>
      <c r="C23" s="6" t="s">
        <v>63</v>
      </c>
      <c r="D23" s="6" t="s">
        <v>64</v>
      </c>
      <c r="E23" s="7">
        <v>4347</v>
      </c>
      <c r="F23" s="9">
        <v>0</v>
      </c>
      <c r="G23" s="7">
        <f>ROUND(SUM(E23*F23),2)</f>
        <v>0</v>
      </c>
      <c r="H23" s="12" t="s">
        <v>0</v>
      </c>
      <c r="I23" s="8" t="s">
        <v>35</v>
      </c>
      <c r="J23" s="13" t="s">
        <v>36</v>
      </c>
      <c r="K23" s="7">
        <f>SUM(G15:G23)</f>
        <v>0</v>
      </c>
    </row>
    <row r="24" spans="1:11" ht="12.75">
      <c r="A24" s="8" t="s">
        <v>65</v>
      </c>
      <c r="B24" s="8" t="s">
        <v>32</v>
      </c>
      <c r="C24" s="6" t="s">
        <v>66</v>
      </c>
      <c r="D24" s="6" t="s">
        <v>47</v>
      </c>
      <c r="E24" s="7">
        <v>1130</v>
      </c>
      <c r="F24" s="9">
        <v>0</v>
      </c>
      <c r="G24" s="7">
        <f>ROUND(SUM(E24*F24),2)</f>
        <v>0</v>
      </c>
      <c r="H24" s="12" t="s">
        <v>0</v>
      </c>
      <c r="I24" s="8" t="s">
        <v>67</v>
      </c>
      <c r="J24" s="13" t="s">
        <v>68</v>
      </c>
      <c r="K24" s="6" t="s">
        <v>0</v>
      </c>
    </row>
    <row r="25" spans="1:11" ht="12.75">
      <c r="A25" s="8" t="s">
        <v>69</v>
      </c>
      <c r="B25" s="8" t="s">
        <v>38</v>
      </c>
      <c r="C25" s="6" t="s">
        <v>70</v>
      </c>
      <c r="D25" s="6" t="s">
        <v>71</v>
      </c>
      <c r="E25" s="7">
        <v>1</v>
      </c>
      <c r="F25" s="9">
        <v>0</v>
      </c>
      <c r="G25" s="7">
        <f>ROUND(SUM(E25*F25),2)</f>
        <v>0</v>
      </c>
      <c r="H25" s="12" t="s">
        <v>0</v>
      </c>
      <c r="I25" s="8" t="s">
        <v>67</v>
      </c>
      <c r="J25" s="13" t="s">
        <v>68</v>
      </c>
      <c r="K25" s="6" t="s">
        <v>0</v>
      </c>
    </row>
    <row r="26" spans="1:11" ht="12.75">
      <c r="A26" s="8" t="s">
        <v>72</v>
      </c>
      <c r="B26" s="8" t="s">
        <v>42</v>
      </c>
      <c r="C26" s="6" t="s">
        <v>73</v>
      </c>
      <c r="D26" s="6" t="s">
        <v>47</v>
      </c>
      <c r="E26" s="7">
        <v>7983.7</v>
      </c>
      <c r="F26" s="9">
        <v>0</v>
      </c>
      <c r="G26" s="7">
        <f>ROUND(SUM(E26*F26),2)</f>
        <v>0</v>
      </c>
      <c r="H26" s="12" t="s">
        <v>0</v>
      </c>
      <c r="I26" s="8" t="s">
        <v>67</v>
      </c>
      <c r="J26" s="13" t="s">
        <v>68</v>
      </c>
      <c r="K26" s="6" t="s">
        <v>0</v>
      </c>
    </row>
    <row r="27" spans="1:11" ht="12.75">
      <c r="A27" s="8" t="s">
        <v>74</v>
      </c>
      <c r="B27" s="8" t="s">
        <v>45</v>
      </c>
      <c r="C27" s="6" t="s">
        <v>75</v>
      </c>
      <c r="D27" s="6" t="s">
        <v>40</v>
      </c>
      <c r="E27" s="7">
        <v>239.51</v>
      </c>
      <c r="F27" s="9">
        <v>0</v>
      </c>
      <c r="G27" s="7">
        <f>ROUND(SUM(E27*F27),2)</f>
        <v>0</v>
      </c>
      <c r="H27" s="12" t="s">
        <v>0</v>
      </c>
      <c r="I27" s="8" t="s">
        <v>67</v>
      </c>
      <c r="J27" s="13" t="s">
        <v>68</v>
      </c>
      <c r="K27" s="6" t="s">
        <v>0</v>
      </c>
    </row>
    <row r="28" spans="1:11" ht="12.75">
      <c r="A28" s="8" t="s">
        <v>76</v>
      </c>
      <c r="B28" s="8" t="s">
        <v>49</v>
      </c>
      <c r="C28" s="6" t="s">
        <v>77</v>
      </c>
      <c r="D28" s="6" t="s">
        <v>34</v>
      </c>
      <c r="E28" s="7">
        <v>2260</v>
      </c>
      <c r="F28" s="9">
        <v>0</v>
      </c>
      <c r="G28" s="7">
        <f>ROUND(SUM(E28*F28),2)</f>
        <v>0</v>
      </c>
      <c r="H28" s="12" t="s">
        <v>0</v>
      </c>
      <c r="I28" s="8" t="s">
        <v>67</v>
      </c>
      <c r="J28" s="13" t="s">
        <v>68</v>
      </c>
      <c r="K28" s="6" t="s">
        <v>0</v>
      </c>
    </row>
    <row r="29" spans="1:11" ht="12.75">
      <c r="A29" s="8" t="s">
        <v>78</v>
      </c>
      <c r="B29" s="8" t="s">
        <v>52</v>
      </c>
      <c r="C29" s="6" t="s">
        <v>79</v>
      </c>
      <c r="D29" s="6" t="s">
        <v>60</v>
      </c>
      <c r="E29" s="7">
        <v>47242.35</v>
      </c>
      <c r="F29" s="9">
        <v>0</v>
      </c>
      <c r="G29" s="7">
        <f>ROUND(SUM(E29*F29),2)</f>
        <v>0</v>
      </c>
      <c r="H29" s="12" t="s">
        <v>0</v>
      </c>
      <c r="I29" s="8" t="s">
        <v>67</v>
      </c>
      <c r="J29" s="13" t="s">
        <v>68</v>
      </c>
      <c r="K29" s="6" t="s">
        <v>0</v>
      </c>
    </row>
    <row r="30" spans="1:11" ht="12.75">
      <c r="A30" s="8" t="s">
        <v>80</v>
      </c>
      <c r="B30" s="8" t="s">
        <v>55</v>
      </c>
      <c r="C30" s="6" t="s">
        <v>81</v>
      </c>
      <c r="D30" s="6" t="s">
        <v>64</v>
      </c>
      <c r="E30" s="7">
        <v>33531.54</v>
      </c>
      <c r="F30" s="9">
        <v>0</v>
      </c>
      <c r="G30" s="7">
        <f>ROUND(SUM(E30*F30),2)</f>
        <v>0</v>
      </c>
      <c r="H30" s="12" t="s">
        <v>0</v>
      </c>
      <c r="I30" s="8" t="s">
        <v>67</v>
      </c>
      <c r="J30" s="13" t="s">
        <v>68</v>
      </c>
      <c r="K30" s="7">
        <f>SUM(G24:G30)</f>
        <v>0</v>
      </c>
    </row>
    <row r="32" spans="6:7" ht="12.75">
      <c r="F32" s="17" t="s">
        <v>82</v>
      </c>
      <c r="G32" s="7">
        <f>SUM(G9:G30)</f>
        <v>0</v>
      </c>
    </row>
    <row r="35" spans="2:4" ht="12.75">
      <c r="B35" s="18" t="s">
        <v>83</v>
      </c>
      <c r="D35" s="19" t="s">
        <v>84</v>
      </c>
    </row>
    <row r="37" ht="12.75">
      <c r="B37" s="20" t="s">
        <v>85</v>
      </c>
    </row>
    <row r="39" spans="2:3" ht="82.5" customHeight="1">
      <c r="B39" s="14" t="s">
        <v>86</v>
      </c>
      <c r="C39" s="14" t="s">
        <v>87</v>
      </c>
    </row>
    <row r="42" ht="12.75">
      <c r="B42" s="15" t="s">
        <v>88</v>
      </c>
    </row>
    <row r="43" ht="12.75">
      <c r="B43" s="16" t="s">
        <v>89</v>
      </c>
    </row>
    <row r="48" ht="12.75"/>
    <row r="49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5:C35"/>
    <mergeCell ref="D35:K35"/>
    <mergeCell ref="B37:K37"/>
    <mergeCell ref="C39:K39"/>
    <mergeCell ref="B42:K42"/>
    <mergeCell ref="B43:K4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